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be78937ce7c5c05b/YURIRIA 21 - 24/CUENTAS PUBLICAS/2023/1er trim 2023/IMPRESOS/"/>
    </mc:Choice>
  </mc:AlternateContent>
  <xr:revisionPtr revIDLastSave="13" documentId="13_ncr:1_{8F7D6602-65AE-4C70-B63B-6F6CEA0615E1}" xr6:coauthVersionLast="47" xr6:coauthVersionMax="47" xr10:uidLastSave="{0E709DCD-0F73-47B1-8228-14FCD5DCFDF7}"/>
  <bookViews>
    <workbookView xWindow="-108" yWindow="-108" windowWidth="23256" windowHeight="12456" xr2:uid="{00000000-000D-0000-FFFF-FFFF00000000}"/>
  </bookViews>
  <sheets>
    <sheet name="E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9" i="1" l="1"/>
  <c r="C27" i="1" s="1"/>
  <c r="D6" i="1"/>
  <c r="D14" i="1" s="1"/>
  <c r="D27" i="1"/>
  <c r="B27" i="1"/>
  <c r="B29" i="1" s="1"/>
  <c r="B14" i="1"/>
  <c r="C6" i="1"/>
  <c r="C14" i="1" s="1"/>
  <c r="D29" i="1" l="1"/>
  <c r="C29" i="1"/>
</calcChain>
</file>

<file path=xl/sharedStrings.xml><?xml version="1.0" encoding="utf-8"?>
<sst xmlns="http://schemas.openxmlformats.org/spreadsheetml/2006/main" count="17" uniqueCount="17">
  <si>
    <t>Total Créditos Bancarios</t>
  </si>
  <si>
    <t>Otros Instrumentos de Deuda</t>
  </si>
  <si>
    <t>Total Otros Instrumentos de Deuda</t>
  </si>
  <si>
    <t>TOTAL</t>
  </si>
  <si>
    <t>Identificación de Crédito o Instrumento</t>
  </si>
  <si>
    <t>A</t>
  </si>
  <si>
    <t>B</t>
  </si>
  <si>
    <t>Endeudamiento Neto</t>
  </si>
  <si>
    <t>C = A - B</t>
  </si>
  <si>
    <t>Contratación / Colocación</t>
  </si>
  <si>
    <t>Amortización</t>
  </si>
  <si>
    <t>Durante el periodo no se tienen instrumentos.</t>
  </si>
  <si>
    <t>“Bajo protesta de decir verdad declaramos que los Estados Financieros y sus notas, son razonablemente correctos y son responsabilidad del emisor”</t>
  </si>
  <si>
    <t>Créditos Bancarios</t>
  </si>
  <si>
    <t>Municipio de Yuriria
Endeudamiento Neto
Del 1 de Enero al 31 de Marzo de 2023</t>
  </si>
  <si>
    <t>Amort de la deuda interna con instituciones de cdt</t>
  </si>
  <si>
    <t>Secretaria de Finanzas, Inversion y Administracion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</si>
</sst>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0_ ;\-0\ "/>
    <numFmt numFmtId="165" formatCode="_-[$€-2]* #,##0.00_-;\-[$€-2]* #,##0.00_-;_-[$€-2]* &quot;-&quot;??_-"/>
  </numFmts>
  <fonts count="8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7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7">
    <xf numFmtId="0" fontId="0" fillId="0" borderId="0"/>
    <xf numFmtId="165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43" fontId="7" fillId="0" borderId="0" applyFont="0" applyFill="0" applyBorder="0" applyAlignment="0" applyProtection="0"/>
  </cellStyleXfs>
  <cellXfs count="28">
    <xf numFmtId="0" fontId="0" fillId="0" borderId="0" xfId="0"/>
    <xf numFmtId="0" fontId="0" fillId="0" borderId="0" xfId="0" applyProtection="1">
      <protection locked="0"/>
    </xf>
    <xf numFmtId="0" fontId="5" fillId="0" borderId="0" xfId="0" applyFont="1" applyProtection="1">
      <protection locked="0"/>
    </xf>
    <xf numFmtId="164" fontId="3" fillId="2" borderId="1" xfId="2" applyNumberFormat="1" applyFont="1" applyFill="1" applyBorder="1" applyAlignment="1" applyProtection="1">
      <alignment horizontal="center" vertical="center" wrapText="1"/>
    </xf>
    <xf numFmtId="164" fontId="3" fillId="2" borderId="3" xfId="2" applyNumberFormat="1" applyFont="1" applyFill="1" applyBorder="1" applyAlignment="1" applyProtection="1">
      <alignment horizontal="center" vertical="center" wrapText="1"/>
    </xf>
    <xf numFmtId="0" fontId="3" fillId="0" borderId="4" xfId="0" applyFont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 applyProtection="1">
      <alignment horizontal="left"/>
      <protection locked="0"/>
    </xf>
    <xf numFmtId="4" fontId="5" fillId="0" borderId="3" xfId="0" applyNumberFormat="1" applyFont="1" applyBorder="1" applyAlignment="1" applyProtection="1">
      <alignment horizontal="right"/>
      <protection locked="0"/>
    </xf>
    <xf numFmtId="4" fontId="3" fillId="0" borderId="3" xfId="0" applyNumberFormat="1" applyFont="1" applyBorder="1" applyAlignment="1" applyProtection="1">
      <alignment horizontal="right"/>
      <protection locked="0"/>
    </xf>
    <xf numFmtId="0" fontId="5" fillId="0" borderId="3" xfId="0" applyFont="1" applyBorder="1" applyAlignment="1" applyProtection="1">
      <alignment horizontal="center"/>
      <protection locked="0"/>
    </xf>
    <xf numFmtId="0" fontId="3" fillId="0" borderId="4" xfId="0" applyFont="1" applyBorder="1" applyAlignment="1" applyProtection="1">
      <alignment horizontal="left"/>
      <protection locked="0"/>
    </xf>
    <xf numFmtId="4" fontId="3" fillId="0" borderId="4" xfId="0" applyNumberFormat="1" applyFont="1" applyBorder="1" applyAlignment="1" applyProtection="1">
      <alignment horizontal="right"/>
      <protection locked="0"/>
    </xf>
    <xf numFmtId="0" fontId="3" fillId="0" borderId="3" xfId="0" applyFont="1" applyBorder="1" applyAlignment="1" applyProtection="1">
      <alignment horizontal="left"/>
      <protection locked="0"/>
    </xf>
    <xf numFmtId="0" fontId="6" fillId="0" borderId="0" xfId="0" applyFont="1" applyProtection="1">
      <protection locked="0"/>
    </xf>
    <xf numFmtId="43" fontId="5" fillId="0" borderId="3" xfId="16" applyFont="1" applyBorder="1" applyAlignment="1" applyProtection="1">
      <alignment horizontal="right"/>
      <protection locked="0"/>
    </xf>
    <xf numFmtId="43" fontId="3" fillId="0" borderId="3" xfId="16" applyFont="1" applyBorder="1" applyAlignment="1" applyProtection="1">
      <alignment horizontal="right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164" fontId="3" fillId="2" borderId="1" xfId="2" applyNumberFormat="1" applyFont="1" applyFill="1" applyBorder="1" applyAlignment="1" applyProtection="1">
      <alignment horizontal="center" vertical="center"/>
      <protection locked="0"/>
    </xf>
    <xf numFmtId="164" fontId="3" fillId="2" borderId="4" xfId="2" applyNumberFormat="1" applyFont="1" applyFill="1" applyBorder="1" applyAlignment="1" applyProtection="1">
      <alignment horizontal="center" vertical="center"/>
      <protection locked="0"/>
    </xf>
    <xf numFmtId="164" fontId="3" fillId="2" borderId="2" xfId="2" applyNumberFormat="1" applyFont="1" applyFill="1" applyBorder="1" applyAlignment="1" applyProtection="1">
      <alignment horizontal="center" vertical="center"/>
      <protection locked="0"/>
    </xf>
    <xf numFmtId="164" fontId="3" fillId="2" borderId="1" xfId="2" applyNumberFormat="1" applyFont="1" applyFill="1" applyBorder="1" applyAlignment="1" applyProtection="1">
      <alignment horizontal="center" vertical="center" wrapText="1"/>
    </xf>
    <xf numFmtId="164" fontId="3" fillId="2" borderId="4" xfId="2" applyNumberFormat="1" applyFont="1" applyFill="1" applyBorder="1" applyAlignment="1" applyProtection="1">
      <alignment horizontal="center" vertical="center" wrapText="1"/>
    </xf>
    <xf numFmtId="164" fontId="3" fillId="2" borderId="2" xfId="2" applyNumberFormat="1" applyFont="1" applyFill="1" applyBorder="1" applyAlignment="1" applyProtection="1">
      <alignment horizontal="center" vertical="center" wrapText="1"/>
    </xf>
    <xf numFmtId="164" fontId="3" fillId="2" borderId="5" xfId="2" applyNumberFormat="1" applyFont="1" applyFill="1" applyBorder="1" applyAlignment="1" applyProtection="1">
      <alignment horizontal="center" vertical="center" wrapText="1"/>
    </xf>
    <xf numFmtId="164" fontId="3" fillId="2" borderId="6" xfId="2" applyNumberFormat="1" applyFont="1" applyFill="1" applyBorder="1" applyAlignment="1" applyProtection="1">
      <alignment horizontal="center" vertical="center" wrapText="1"/>
    </xf>
    <xf numFmtId="4" fontId="0" fillId="0" borderId="0" xfId="0" applyNumberFormat="1" applyProtection="1">
      <protection locked="0"/>
    </xf>
  </cellXfs>
  <cellStyles count="17">
    <cellStyle name="Euro" xfId="1" xr:uid="{00000000-0005-0000-0000-000000000000}"/>
    <cellStyle name="Millares" xfId="16" builtinId="3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0</xdr:rowOff>
    </xdr:from>
    <xdr:to>
      <xdr:col>0</xdr:col>
      <xdr:colOff>1120140</xdr:colOff>
      <xdr:row>0</xdr:row>
      <xdr:rowOff>715875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B696C0F-BD88-486A-8234-2BB5387FEC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0"/>
          <a:ext cx="1072515" cy="715875"/>
        </a:xfrm>
        <a:prstGeom prst="rect">
          <a:avLst/>
        </a:prstGeom>
      </xdr:spPr>
    </xdr:pic>
    <xdr:clientData/>
  </xdr:twoCellAnchor>
  <xdr:twoCellAnchor>
    <xdr:from>
      <xdr:col>0</xdr:col>
      <xdr:colOff>9525</xdr:colOff>
      <xdr:row>33</xdr:row>
      <xdr:rowOff>114300</xdr:rowOff>
    </xdr:from>
    <xdr:to>
      <xdr:col>1</xdr:col>
      <xdr:colOff>799093</xdr:colOff>
      <xdr:row>40</xdr:row>
      <xdr:rowOff>18799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AE69E5DD-C749-407F-BA15-EA130FC02E30}"/>
            </a:ext>
          </a:extLst>
        </xdr:cNvPr>
        <xdr:cNvSpPr txBox="1"/>
      </xdr:nvSpPr>
      <xdr:spPr>
        <a:xfrm>
          <a:off x="9525" y="5800725"/>
          <a:ext cx="2808868" cy="9046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/>
        </a:p>
        <a:p>
          <a:pPr algn="ctr"/>
          <a:r>
            <a:rPr lang="es-MX" sz="1100"/>
            <a:t>___________________________________</a:t>
          </a:r>
        </a:p>
        <a:p>
          <a:pPr algn="ctr"/>
          <a:r>
            <a:rPr lang="es-MX" sz="1100" b="1" baseline="0"/>
            <a:t>C. Ma. de los Angeles Lopez Bedolla</a:t>
          </a:r>
        </a:p>
        <a:p>
          <a:pPr algn="ctr"/>
          <a:r>
            <a:rPr lang="es-MX" sz="1100" b="1" baseline="0"/>
            <a:t>Presidenta Municipal</a:t>
          </a:r>
          <a:endParaRPr lang="es-MX" sz="1100" b="1"/>
        </a:p>
      </xdr:txBody>
    </xdr:sp>
    <xdr:clientData/>
  </xdr:twoCellAnchor>
  <xdr:twoCellAnchor>
    <xdr:from>
      <xdr:col>1</xdr:col>
      <xdr:colOff>895350</xdr:colOff>
      <xdr:row>33</xdr:row>
      <xdr:rowOff>114300</xdr:rowOff>
    </xdr:from>
    <xdr:to>
      <xdr:col>4</xdr:col>
      <xdr:colOff>342900</xdr:colOff>
      <xdr:row>40</xdr:row>
      <xdr:rowOff>18799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39D88247-490B-4A89-B918-6E63AF85D45F}"/>
            </a:ext>
          </a:extLst>
        </xdr:cNvPr>
        <xdr:cNvSpPr txBox="1"/>
      </xdr:nvSpPr>
      <xdr:spPr>
        <a:xfrm>
          <a:off x="2914650" y="5800725"/>
          <a:ext cx="3400425" cy="9046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/>
        </a:p>
        <a:p>
          <a:pPr algn="ctr"/>
          <a:r>
            <a:rPr lang="es-MX" sz="1100"/>
            <a:t>________________________________________</a:t>
          </a:r>
        </a:p>
        <a:p>
          <a:pPr algn="ctr"/>
          <a:r>
            <a:rPr lang="es-MX" sz="1100" b="1" baseline="0"/>
            <a:t>Cp. Elizabeth Quintino Nieto</a:t>
          </a:r>
        </a:p>
        <a:p>
          <a:pPr algn="ctr"/>
          <a:r>
            <a:rPr lang="es-MX" sz="1100" b="1" baseline="0"/>
            <a:t>Tesorera Municipal</a:t>
          </a:r>
        </a:p>
        <a:p>
          <a:pPr algn="ctr"/>
          <a:endParaRPr lang="es-MX" sz="1100" b="1" baseline="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5"/>
  <sheetViews>
    <sheetView showGridLines="0" tabSelected="1" workbookViewId="0">
      <selection activeCell="J9" sqref="J9:J13"/>
    </sheetView>
  </sheetViews>
  <sheetFormatPr baseColWidth="10" defaultColWidth="12" defaultRowHeight="10.199999999999999" x14ac:dyDescent="0.2"/>
  <cols>
    <col min="1" max="1" width="35.28515625" style="1" customWidth="1"/>
    <col min="2" max="2" width="26.7109375" style="1" customWidth="1"/>
    <col min="3" max="3" width="20.85546875" style="1" customWidth="1"/>
    <col min="4" max="4" width="21.7109375" style="1" customWidth="1"/>
    <col min="5" max="16384" width="12" style="1"/>
  </cols>
  <sheetData>
    <row r="1" spans="1:10" ht="66.75" customHeight="1" x14ac:dyDescent="0.2">
      <c r="A1" s="16" t="s">
        <v>14</v>
      </c>
      <c r="B1" s="17"/>
      <c r="C1" s="17"/>
      <c r="D1" s="18"/>
    </row>
    <row r="2" spans="1:10" x14ac:dyDescent="0.2">
      <c r="A2" s="5"/>
      <c r="B2" s="5"/>
      <c r="C2" s="5"/>
      <c r="D2" s="5"/>
    </row>
    <row r="3" spans="1:10" ht="24.9" customHeight="1" x14ac:dyDescent="0.2">
      <c r="A3" s="25" t="s">
        <v>4</v>
      </c>
      <c r="B3" s="3" t="s">
        <v>9</v>
      </c>
      <c r="C3" s="3" t="s">
        <v>10</v>
      </c>
      <c r="D3" s="4" t="s">
        <v>7</v>
      </c>
    </row>
    <row r="4" spans="1:10" x14ac:dyDescent="0.2">
      <c r="A4" s="26"/>
      <c r="B4" s="4" t="s">
        <v>5</v>
      </c>
      <c r="C4" s="4" t="s">
        <v>6</v>
      </c>
      <c r="D4" s="4" t="s">
        <v>8</v>
      </c>
    </row>
    <row r="5" spans="1:10" ht="15" customHeight="1" x14ac:dyDescent="0.2">
      <c r="A5" s="19" t="s">
        <v>13</v>
      </c>
      <c r="B5" s="20"/>
      <c r="C5" s="20"/>
      <c r="D5" s="21"/>
    </row>
    <row r="6" spans="1:10" x14ac:dyDescent="0.2">
      <c r="A6" s="6" t="s">
        <v>15</v>
      </c>
      <c r="B6" s="7">
        <v>15372542.300000001</v>
      </c>
      <c r="C6" s="7">
        <f>+B6-D6</f>
        <v>9357199.6000000015</v>
      </c>
      <c r="D6" s="7">
        <f>1203068.52+4812274.18</f>
        <v>6015342.6999999993</v>
      </c>
    </row>
    <row r="7" spans="1:10" x14ac:dyDescent="0.2">
      <c r="A7" s="6"/>
      <c r="B7" s="7"/>
      <c r="C7" s="7"/>
      <c r="D7" s="7"/>
    </row>
    <row r="8" spans="1:10" x14ac:dyDescent="0.2">
      <c r="A8" s="12"/>
      <c r="B8" s="15"/>
      <c r="C8" s="14"/>
      <c r="D8" s="14"/>
    </row>
    <row r="9" spans="1:10" x14ac:dyDescent="0.2">
      <c r="A9" s="6"/>
      <c r="B9" s="14"/>
      <c r="C9" s="14"/>
      <c r="D9" s="14"/>
      <c r="J9" s="27"/>
    </row>
    <row r="10" spans="1:10" x14ac:dyDescent="0.2">
      <c r="A10" s="6"/>
      <c r="B10" s="14"/>
      <c r="C10" s="14"/>
      <c r="D10" s="14"/>
      <c r="J10" s="27"/>
    </row>
    <row r="11" spans="1:10" x14ac:dyDescent="0.2">
      <c r="A11" s="6"/>
      <c r="B11" s="14"/>
      <c r="C11" s="14"/>
      <c r="D11" s="14"/>
    </row>
    <row r="12" spans="1:10" x14ac:dyDescent="0.2">
      <c r="A12" s="6"/>
      <c r="B12" s="14"/>
      <c r="C12" s="14"/>
      <c r="D12" s="14"/>
    </row>
    <row r="13" spans="1:10" x14ac:dyDescent="0.2">
      <c r="A13" s="6"/>
      <c r="B13" s="14"/>
      <c r="C13" s="14"/>
      <c r="D13" s="14"/>
      <c r="J13" s="27"/>
    </row>
    <row r="14" spans="1:10" x14ac:dyDescent="0.2">
      <c r="A14" s="6" t="s">
        <v>0</v>
      </c>
      <c r="B14" s="8">
        <f>B6</f>
        <v>15372542.300000001</v>
      </c>
      <c r="C14" s="8">
        <f t="shared" ref="C14:D14" si="0">C6</f>
        <v>9357199.6000000015</v>
      </c>
      <c r="D14" s="8">
        <f t="shared" si="0"/>
        <v>6015342.6999999993</v>
      </c>
    </row>
    <row r="15" spans="1:10" x14ac:dyDescent="0.2">
      <c r="A15" s="10"/>
      <c r="B15" s="11"/>
      <c r="C15" s="11"/>
      <c r="D15" s="11"/>
    </row>
    <row r="16" spans="1:10" ht="15" customHeight="1" x14ac:dyDescent="0.2">
      <c r="A16" s="22" t="s">
        <v>1</v>
      </c>
      <c r="B16" s="23"/>
      <c r="C16" s="23"/>
      <c r="D16" s="24"/>
    </row>
    <row r="17" spans="1:4" x14ac:dyDescent="0.2">
      <c r="A17" s="6" t="s">
        <v>11</v>
      </c>
      <c r="B17" s="7"/>
      <c r="C17" s="7"/>
      <c r="D17" s="7"/>
    </row>
    <row r="18" spans="1:4" x14ac:dyDescent="0.2">
      <c r="A18" s="6"/>
      <c r="B18" s="14"/>
      <c r="C18" s="14"/>
      <c r="D18" s="14"/>
    </row>
    <row r="19" spans="1:4" x14ac:dyDescent="0.2">
      <c r="A19" s="6" t="s">
        <v>16</v>
      </c>
      <c r="B19" s="7">
        <v>10000000</v>
      </c>
      <c r="C19" s="7">
        <f>+B19-D19</f>
        <v>3000000</v>
      </c>
      <c r="D19" s="7">
        <v>7000000</v>
      </c>
    </row>
    <row r="20" spans="1:4" x14ac:dyDescent="0.2">
      <c r="A20" s="6"/>
      <c r="B20" s="7"/>
      <c r="C20" s="7"/>
      <c r="D20" s="7"/>
    </row>
    <row r="21" spans="1:4" x14ac:dyDescent="0.2">
      <c r="A21" s="12"/>
      <c r="B21" s="8"/>
      <c r="C21" s="7"/>
      <c r="D21" s="7"/>
    </row>
    <row r="22" spans="1:4" x14ac:dyDescent="0.2">
      <c r="A22" s="6"/>
      <c r="B22" s="14"/>
      <c r="C22" s="14"/>
      <c r="D22" s="14"/>
    </row>
    <row r="23" spans="1:4" x14ac:dyDescent="0.2">
      <c r="A23" s="6"/>
      <c r="B23" s="14"/>
      <c r="C23" s="14"/>
      <c r="D23" s="14"/>
    </row>
    <row r="24" spans="1:4" x14ac:dyDescent="0.2">
      <c r="A24" s="6"/>
      <c r="B24" s="14"/>
      <c r="C24" s="14"/>
      <c r="D24" s="14"/>
    </row>
    <row r="25" spans="1:4" x14ac:dyDescent="0.2">
      <c r="A25" s="6"/>
      <c r="B25" s="14"/>
      <c r="C25" s="14"/>
      <c r="D25" s="14"/>
    </row>
    <row r="26" spans="1:4" x14ac:dyDescent="0.2">
      <c r="A26" s="6"/>
      <c r="B26" s="14"/>
      <c r="C26" s="14"/>
      <c r="D26" s="14"/>
    </row>
    <row r="27" spans="1:4" x14ac:dyDescent="0.2">
      <c r="A27" s="6" t="s">
        <v>2</v>
      </c>
      <c r="B27" s="8">
        <f>SUM(B19:B26)</f>
        <v>10000000</v>
      </c>
      <c r="C27" s="8">
        <f t="shared" ref="C27:D27" si="1">SUM(C19:C26)</f>
        <v>3000000</v>
      </c>
      <c r="D27" s="8">
        <f t="shared" si="1"/>
        <v>7000000</v>
      </c>
    </row>
    <row r="28" spans="1:4" x14ac:dyDescent="0.2">
      <c r="A28" s="10"/>
      <c r="B28" s="11"/>
      <c r="C28" s="11"/>
      <c r="D28" s="11"/>
    </row>
    <row r="29" spans="1:4" x14ac:dyDescent="0.2">
      <c r="A29" s="9" t="s">
        <v>3</v>
      </c>
      <c r="B29" s="8">
        <f>B14+B27</f>
        <v>25372542.300000001</v>
      </c>
      <c r="C29" s="8">
        <f t="shared" ref="C29:D29" si="2">C14+C27</f>
        <v>12357199.600000001</v>
      </c>
      <c r="D29" s="8">
        <f t="shared" si="2"/>
        <v>13015342.699999999</v>
      </c>
    </row>
    <row r="30" spans="1:4" x14ac:dyDescent="0.2">
      <c r="A30" s="2"/>
      <c r="B30" s="2"/>
      <c r="C30" s="2"/>
      <c r="D30" s="2"/>
    </row>
    <row r="31" spans="1:4" x14ac:dyDescent="0.2">
      <c r="A31" s="13" t="s">
        <v>12</v>
      </c>
      <c r="B31" s="2"/>
      <c r="C31" s="2"/>
      <c r="D31" s="2"/>
    </row>
    <row r="32" spans="1:4" x14ac:dyDescent="0.2">
      <c r="A32" s="2"/>
      <c r="B32" s="2"/>
      <c r="C32" s="2"/>
      <c r="D32" s="2"/>
    </row>
    <row r="33" spans="1:4" x14ac:dyDescent="0.2">
      <c r="A33" s="2"/>
      <c r="B33" s="2"/>
      <c r="C33" s="2"/>
      <c r="D33" s="2"/>
    </row>
    <row r="34" spans="1:4" x14ac:dyDescent="0.2">
      <c r="A34" s="2"/>
      <c r="B34" s="2"/>
      <c r="C34" s="2"/>
      <c r="D34" s="2"/>
    </row>
    <row r="35" spans="1:4" x14ac:dyDescent="0.2">
      <c r="A35" s="2"/>
      <c r="B35" s="2"/>
      <c r="C35" s="2"/>
      <c r="D35" s="2"/>
    </row>
  </sheetData>
  <sheetProtection formatCells="0" formatColumns="0" formatRows="0" insertRows="0" deleteRows="0" sort="0" autoFilter="0"/>
  <mergeCells count="4">
    <mergeCell ref="A1:D1"/>
    <mergeCell ref="A5:D5"/>
    <mergeCell ref="A16:D16"/>
    <mergeCell ref="A3:A4"/>
  </mergeCells>
  <pageMargins left="0.7" right="0.7" top="0.75" bottom="0.75" header="0.3" footer="0.3"/>
  <pageSetup paperSize="9" orientation="portrait" r:id="rId1"/>
  <ignoredErrors>
    <ignoredError sqref="B17:C18 B22:C26" unlockedFormula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A0FF6E6-2E69-4825-865C-EBC76C23A2E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2538A3D-EEF7-4F81-A9DC-2CE4F293CD30}">
  <ds:schemaRefs>
    <ds:schemaRef ds:uri="http://purl.org/dc/terms/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www.w3.org/XML/1998/namespace"/>
    <ds:schemaRef ds:uri="http://schemas.microsoft.com/office/2006/documentManagement/type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051BB51D-6290-4AC4-8847-C192FDA811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compu 1</cp:lastModifiedBy>
  <cp:lastPrinted>2018-07-14T02:33:25Z</cp:lastPrinted>
  <dcterms:created xsi:type="dcterms:W3CDTF">2014-10-22T03:17:27Z</dcterms:created>
  <dcterms:modified xsi:type="dcterms:W3CDTF">2023-05-01T18:54:01Z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